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Цены'!$A$1:$I$51</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E98" i="1"/>
  <c r="D98" i="1"/>
  <c r="C6" i="2" l="1"/>
</calcChain>
</file>

<file path=xl/sharedStrings.xml><?xml version="1.0" encoding="utf-8"?>
<sst xmlns="http://schemas.openxmlformats.org/spreadsheetml/2006/main" count="370" uniqueCount="185">
  <si>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</si>
  <si>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</si>
  <si>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</si>
  <si>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</si>
  <si>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</si>
  <si>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</si>
  <si>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</si>
  <si>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</si>
  <si>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</si>
  <si>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</si>
  <si>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</si>
  <si>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</si>
  <si>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</si>
  <si>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</si>
  <si>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</si>
  <si>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</si>
  <si>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</si>
  <si>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</si>
  <si>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</si>
  <si>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</si>
  <si>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</si>
  <si>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</si>
  <si>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</si>
  <si>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</si>
  <si>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</si>
  <si>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</si>
  <si>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</si>
  <si>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</si>
  <si>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</si>
  <si>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</si>
  <si>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</si>
  <si>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</si>
  <si>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</si>
  <si>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</si>
  <si>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</si>
  <si>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</si>
  <si>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</si>
  <si>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</si>
  <si>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</si>
  <si>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</si>
  <si>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</si>
  <si>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</si>
  <si>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</si>
  <si>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</si>
  <si>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</si>
  <si>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</si>
  <si>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</si>
  <si>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</si>
  <si>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</si>
  <si>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</si>
  <si>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</si>
  <si>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</si>
  <si>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</si>
  <si>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</si>
  <si>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</si>
  <si>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</si>
  <si>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</si>
  <si>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</si>
  <si>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</si>
  <si>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</si>
  <si>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</si>
  <si>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</si>
  <si>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</si>
  <si>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</si>
  <si>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</si>
  <si>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</si>
  <si>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</si>
  <si>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</si>
  <si>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</si>
  <si>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</si>
  <si>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</si>
  <si>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</si>
  <si>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</si>
  <si>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</si>
  <si>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</si>
  <si>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</si>
  <si>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</si>
  <si>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</si>
  <si>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</si>
  <si>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</si>
  <si>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</si>
  <si>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</si>
  <si>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</si>
  <si>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</si>
  <si>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</si>
  <si>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</si>
  <si>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</si>
  <si>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</si>
  <si>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</si>
  <si>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</si>
  <si>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</si>
  <si>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</si>
  <si>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</si>
  <si>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</si>
  <si>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</si>
  <si>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</si>
  <si>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</si>
  <si>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</si>
  <si>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</si>
  <si>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</si>
  <si>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</si>
  <si>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</si>
  <si>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</si>
  <si>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</si>
  <si>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</si>
  <si>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</si>
  <si>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</si>
  <si>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</si>
  <si>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</si>
  <si>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</si>
  <si>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</si>
  <si>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</si>
  <si>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</si>
  <si>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</si>
  <si>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</si>
  <si>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</si>
  <si>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</si>
  <si>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</si>
  <si>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</si>
  <si>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</si>
  <si>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</si>
  <si>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</si>
  <si>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</si>
  <si>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</si>
  <si>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</si>
  <si>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</si>
  <si>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</si>
  <si>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</si>
  <si>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</si>
  <si>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</si>
  <si>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</si>
  <si>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</si>
  <si>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</si>
  <si>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</si>
  <si>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</si>
  <si>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</si>
  <si>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</si>
  <si>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</si>
  <si>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</si>
  <si>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</si>
  <si>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</si>
  <si>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</si>
  <si>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</si>
  <si>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</si>
  <si>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</si>
  <si>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</si>
  <si>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</si>
  <si>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</si>
  <si>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</si>
  <si>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</si>
  <si>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</si>
  <si>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</si>
  <si>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</si>
  <si>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</si>
  <si>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</si>
  <si>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</si>
  <si>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</si>
  <si>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</si>
  <si>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</si>
  <si>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</si>
  <si>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</si>
  <si>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</si>
  <si>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</si>
  <si>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</si>
  <si>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</si>
  <si>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</si>
  <si>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</si>
  <si>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</si>
  <si>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</si>
  <si>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</si>
  <si>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</si>
  <si>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</si>
  <si>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</si>
  <si>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</si>
  <si>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</si>
  <si>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</si>
  <si>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t>
  </si>
  <si>
    <t>Расходы на сбытовую деятельность, руб./МВт.ч.:</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</si>
  <si>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</si>
  <si>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</si>
  <si>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</si>
  <si>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Базовый период - год, предшествующий расчетному периоду регулирования.</t>
  </si>
  <si>
    <t>*</t>
  </si>
  <si>
    <t>Архангельская область</t>
  </si>
  <si>
    <t>Необходимая валовая выручка гарантирующего поставщика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</si>
</sst>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0">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D13" sqref="D13"/>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3" activePane="bottomRight" state="frozen"/>
      <selection activeCell="B26" sqref="B26"/>
      <selection pane="topRight" activeCell="B26" sqref="B26"/>
      <selection pane="bottomLeft" activeCell="B26" sqref="B26"/>
      <selection pane="bottomRight" activeCell="F99" sqref="F99"/>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13" t="s">
        <v>1</v>
      </c>
      <c r="B5" s="114"/>
      <c r="C5" s="114"/>
      <c r="D5" s="114"/>
      <c r="E5" s="114"/>
      <c r="F5" s="114"/>
    </row>
    <row r="6" spans="1:6" x14ac:dyDescent="0.2">
      <c r="C6" s="43" t="s">
        <v>183</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457232.89100000006</v>
      </c>
      <c r="E9" s="53">
        <v>492100.40000000008</v>
      </c>
      <c r="F9" s="54">
        <v>417995.58220999996</v>
      </c>
    </row>
    <row r="10" spans="1:6" x14ac:dyDescent="0.2">
      <c r="A10" s="56"/>
      <c r="B10" s="57" t="s">
        <v>10</v>
      </c>
      <c r="C10" s="58"/>
      <c r="D10" s="2"/>
      <c r="E10" s="3"/>
      <c r="F10" s="4"/>
    </row>
    <row r="11" spans="1:6" s="55" customFormat="1" ht="31.5" x14ac:dyDescent="0.2">
      <c r="A11" s="59" t="s">
        <v>11</v>
      </c>
      <c r="B11" s="60" t="s">
        <v>12</v>
      </c>
      <c r="C11" s="61" t="s">
        <v>13</v>
      </c>
      <c r="D11" s="62">
        <v>147.28100000000001</v>
      </c>
      <c r="E11" s="63">
        <v>199.99999999999997</v>
      </c>
      <c r="F11" s="64">
        <v>142.249</v>
      </c>
    </row>
    <row r="12" spans="1:6" x14ac:dyDescent="0.2">
      <c r="A12" s="56" t="s">
        <v>14</v>
      </c>
      <c r="B12" s="65" t="s">
        <v>15</v>
      </c>
      <c r="C12" s="58" t="s">
        <v>13</v>
      </c>
      <c r="D12" s="2">
        <v>147.28100000000001</v>
      </c>
      <c r="E12" s="3">
        <v>199.99999999999997</v>
      </c>
      <c r="F12" s="4">
        <v>142.249</v>
      </c>
    </row>
    <row r="13" spans="1:6" x14ac:dyDescent="0.2">
      <c r="A13" s="56"/>
      <c r="B13" s="66" t="s">
        <v>16</v>
      </c>
      <c r="C13" s="58" t="s">
        <v>13</v>
      </c>
      <c r="D13" s="2">
        <v>78.775000000000006</v>
      </c>
      <c r="E13" s="3">
        <v>100.00000000000001</v>
      </c>
      <c r="F13" s="4">
        <v>78.774999999999991</v>
      </c>
    </row>
    <row r="14" spans="1:6" x14ac:dyDescent="0.2">
      <c r="A14" s="56"/>
      <c r="B14" s="66" t="s">
        <v>17</v>
      </c>
      <c r="C14" s="58" t="s">
        <v>13</v>
      </c>
      <c r="D14" s="2">
        <v>68.506</v>
      </c>
      <c r="E14" s="3">
        <v>99.999999999999957</v>
      </c>
      <c r="F14" s="4">
        <v>63.473999999999997</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v>0</v>
      </c>
    </row>
    <row r="22" spans="1:6" x14ac:dyDescent="0.2">
      <c r="A22" s="56"/>
      <c r="B22" s="66" t="s">
        <v>17</v>
      </c>
      <c r="C22" s="58" t="s">
        <v>13</v>
      </c>
      <c r="D22" s="2">
        <v>0</v>
      </c>
      <c r="E22" s="3">
        <v>0</v>
      </c>
      <c r="F22" s="4">
        <v>0</v>
      </c>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147.28100000000001</v>
      </c>
      <c r="E54" s="3">
        <v>199.99999999999997</v>
      </c>
      <c r="F54" s="4">
        <v>142.249</v>
      </c>
    </row>
    <row r="55" spans="1:6" x14ac:dyDescent="0.2">
      <c r="A55" s="56" t="s">
        <v>42</v>
      </c>
      <c r="B55" s="65" t="s">
        <v>15</v>
      </c>
      <c r="C55" s="58" t="s">
        <v>13</v>
      </c>
      <c r="D55" s="2">
        <v>147.28100000000001</v>
      </c>
      <c r="E55" s="3">
        <v>199.99999999999997</v>
      </c>
      <c r="F55" s="4">
        <v>142.249</v>
      </c>
    </row>
    <row r="56" spans="1:6" x14ac:dyDescent="0.2">
      <c r="A56" s="56"/>
      <c r="B56" s="66" t="s">
        <v>16</v>
      </c>
      <c r="C56" s="58" t="s">
        <v>13</v>
      </c>
      <c r="D56" s="2">
        <v>78.775000000000006</v>
      </c>
      <c r="E56" s="3">
        <v>100.00000000000001</v>
      </c>
      <c r="F56" s="4">
        <v>78.774999999999991</v>
      </c>
    </row>
    <row r="57" spans="1:6" x14ac:dyDescent="0.2">
      <c r="A57" s="56"/>
      <c r="B57" s="66" t="s">
        <v>17</v>
      </c>
      <c r="C57" s="58" t="s">
        <v>13</v>
      </c>
      <c r="D57" s="2">
        <v>68.506</v>
      </c>
      <c r="E57" s="3">
        <v>99.999999999999957</v>
      </c>
      <c r="F57" s="4">
        <v>63.473999999999997</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457085.61000000004</v>
      </c>
      <c r="E61" s="63">
        <v>484574.40000000008</v>
      </c>
      <c r="F61" s="64">
        <v>412488.33320999995</v>
      </c>
    </row>
    <row r="62" spans="1:6" x14ac:dyDescent="0.2">
      <c r="A62" s="56"/>
      <c r="B62" s="57" t="s">
        <v>46</v>
      </c>
      <c r="C62" s="58" t="s">
        <v>13</v>
      </c>
      <c r="D62" s="2">
        <v>1511.4940000000001</v>
      </c>
      <c r="E62" s="3">
        <v>1626.1881656117653</v>
      </c>
      <c r="F62" s="4">
        <v>1168.5162744003953</v>
      </c>
    </row>
    <row r="63" spans="1:6" x14ac:dyDescent="0.2">
      <c r="A63" s="56"/>
      <c r="B63" s="66" t="s">
        <v>16</v>
      </c>
      <c r="C63" s="58" t="s">
        <v>13</v>
      </c>
      <c r="D63" s="2">
        <v>559.74400000000003</v>
      </c>
      <c r="E63" s="3">
        <v>565.16530797658913</v>
      </c>
      <c r="F63" s="4">
        <v>606.85025936900718</v>
      </c>
    </row>
    <row r="64" spans="1:6" x14ac:dyDescent="0.2">
      <c r="A64" s="56"/>
      <c r="B64" s="66" t="s">
        <v>17</v>
      </c>
      <c r="C64" s="58" t="s">
        <v>13</v>
      </c>
      <c r="D64" s="2">
        <v>951.75</v>
      </c>
      <c r="E64" s="3">
        <v>1061.022857635176</v>
      </c>
      <c r="F64" s="4">
        <v>561.66601503138816</v>
      </c>
    </row>
    <row r="65" spans="1:6" x14ac:dyDescent="0.2">
      <c r="A65" s="56"/>
      <c r="B65" s="57" t="s">
        <v>47</v>
      </c>
      <c r="C65" s="58" t="s">
        <v>13</v>
      </c>
      <c r="D65" s="2">
        <v>4220.1390000000001</v>
      </c>
      <c r="E65" s="3">
        <v>4536.496575467454</v>
      </c>
      <c r="F65" s="4">
        <v>4006.0507875210687</v>
      </c>
    </row>
    <row r="66" spans="1:6" x14ac:dyDescent="0.2">
      <c r="A66" s="56"/>
      <c r="B66" s="66" t="s">
        <v>16</v>
      </c>
      <c r="C66" s="58" t="s">
        <v>13</v>
      </c>
      <c r="D66" s="2">
        <v>1599.6559999999999</v>
      </c>
      <c r="E66" s="3">
        <v>1615.1492037370626</v>
      </c>
      <c r="F66" s="4">
        <v>1886.1658792039168</v>
      </c>
    </row>
    <row r="67" spans="1:6" x14ac:dyDescent="0.2">
      <c r="A67" s="56"/>
      <c r="B67" s="66" t="s">
        <v>17</v>
      </c>
      <c r="C67" s="58" t="s">
        <v>13</v>
      </c>
      <c r="D67" s="2">
        <v>2620.4830000000002</v>
      </c>
      <c r="E67" s="3">
        <v>2921.3473717303909</v>
      </c>
      <c r="F67" s="4">
        <v>2119.8849083171522</v>
      </c>
    </row>
    <row r="68" spans="1:6" x14ac:dyDescent="0.2">
      <c r="A68" s="56"/>
      <c r="B68" s="57" t="s">
        <v>48</v>
      </c>
      <c r="C68" s="58" t="s">
        <v>13</v>
      </c>
      <c r="D68" s="2">
        <v>2058.2950000000001</v>
      </c>
      <c r="E68" s="3">
        <v>2294.6131260900393</v>
      </c>
      <c r="F68" s="4">
        <v>0</v>
      </c>
    </row>
    <row r="69" spans="1:6" x14ac:dyDescent="0.2">
      <c r="A69" s="56"/>
      <c r="B69" s="66" t="s">
        <v>16</v>
      </c>
      <c r="C69" s="58" t="s">
        <v>13</v>
      </c>
      <c r="D69" s="2">
        <v>0</v>
      </c>
      <c r="E69" s="3">
        <v>0</v>
      </c>
      <c r="F69" s="4"/>
    </row>
    <row r="70" spans="1:6" x14ac:dyDescent="0.2">
      <c r="A70" s="56"/>
      <c r="B70" s="66" t="s">
        <v>17</v>
      </c>
      <c r="C70" s="58" t="s">
        <v>13</v>
      </c>
      <c r="D70" s="2">
        <v>2058.2950000000001</v>
      </c>
      <c r="E70" s="3">
        <v>2294.6131260900393</v>
      </c>
      <c r="F70" s="4"/>
    </row>
    <row r="71" spans="1:6" x14ac:dyDescent="0.2">
      <c r="A71" s="56"/>
      <c r="B71" s="57" t="s">
        <v>49</v>
      </c>
      <c r="C71" s="58" t="s">
        <v>13</v>
      </c>
      <c r="D71" s="2">
        <v>449295.68200000003</v>
      </c>
      <c r="E71" s="3">
        <v>476117.10213283083</v>
      </c>
      <c r="F71" s="4">
        <v>407313.76614807849</v>
      </c>
    </row>
    <row r="72" spans="1:6" x14ac:dyDescent="0.2">
      <c r="A72" s="56"/>
      <c r="B72" s="66" t="s">
        <v>16</v>
      </c>
      <c r="C72" s="58" t="s">
        <v>13</v>
      </c>
      <c r="D72" s="2">
        <v>235556.185</v>
      </c>
      <c r="E72" s="3">
        <v>237837.6254882864</v>
      </c>
      <c r="F72" s="4">
        <v>212243.85486142707</v>
      </c>
    </row>
    <row r="73" spans="1:6" x14ac:dyDescent="0.2">
      <c r="A73" s="56"/>
      <c r="B73" s="66" t="s">
        <v>17</v>
      </c>
      <c r="C73" s="58" t="s">
        <v>13</v>
      </c>
      <c r="D73" s="2">
        <v>213739.497</v>
      </c>
      <c r="E73" s="3">
        <v>238279.47664454443</v>
      </c>
      <c r="F73" s="4">
        <v>195069.91128665145</v>
      </c>
    </row>
    <row r="74" spans="1:6" s="55" customFormat="1" ht="47.25" x14ac:dyDescent="0.2">
      <c r="A74" s="59" t="s">
        <v>50</v>
      </c>
      <c r="B74" s="60" t="s">
        <v>51</v>
      </c>
      <c r="C74" s="61" t="s">
        <v>13</v>
      </c>
      <c r="D74" s="62">
        <v>0</v>
      </c>
      <c r="E74" s="63">
        <v>7326</v>
      </c>
      <c r="F74" s="64">
        <v>5365</v>
      </c>
    </row>
    <row r="75" spans="1:6" x14ac:dyDescent="0.2">
      <c r="A75" s="56"/>
      <c r="B75" s="65" t="s">
        <v>52</v>
      </c>
      <c r="C75" s="58" t="s">
        <v>13</v>
      </c>
      <c r="D75" s="2">
        <v>0</v>
      </c>
      <c r="E75" s="3">
        <v>3684</v>
      </c>
      <c r="F75" s="4">
        <v>2681</v>
      </c>
    </row>
    <row r="76" spans="1:6" ht="16.5" thickBot="1" x14ac:dyDescent="0.25">
      <c r="A76" s="68"/>
      <c r="B76" s="69" t="s">
        <v>53</v>
      </c>
      <c r="C76" s="70" t="s">
        <v>13</v>
      </c>
      <c r="D76" s="5">
        <v>0</v>
      </c>
      <c r="E76" s="6">
        <v>3642.0000000000005</v>
      </c>
      <c r="F76" s="7">
        <v>2684</v>
      </c>
    </row>
    <row r="77" spans="1:6" s="55" customFormat="1" x14ac:dyDescent="0.2">
      <c r="A77" s="49" t="s">
        <v>54</v>
      </c>
      <c r="B77" s="50" t="s">
        <v>55</v>
      </c>
      <c r="C77" s="51"/>
      <c r="D77" s="71">
        <v>1.1000000000000003E-2</v>
      </c>
      <c r="E77" s="72">
        <v>1.1000000000000003E-2</v>
      </c>
      <c r="F77" s="73">
        <v>1.1000000000000003E-2</v>
      </c>
    </row>
    <row r="78" spans="1:6" x14ac:dyDescent="0.2">
      <c r="A78" s="56"/>
      <c r="B78" s="57" t="s">
        <v>10</v>
      </c>
      <c r="C78" s="58"/>
      <c r="D78" s="8"/>
      <c r="E78" s="9"/>
      <c r="F78" s="10"/>
    </row>
    <row r="79" spans="1:6" ht="31.5" x14ac:dyDescent="0.2">
      <c r="A79" s="59" t="s">
        <v>56</v>
      </c>
      <c r="B79" s="60" t="s">
        <v>57</v>
      </c>
      <c r="C79" s="61" t="s">
        <v>58</v>
      </c>
      <c r="D79" s="11">
        <v>1E-3</v>
      </c>
      <c r="E79" s="12">
        <v>1E-3</v>
      </c>
      <c r="F79" s="13">
        <v>1E-3</v>
      </c>
    </row>
    <row r="80" spans="1:6" ht="63" x14ac:dyDescent="0.2">
      <c r="A80" s="59" t="s">
        <v>59</v>
      </c>
      <c r="B80" s="60" t="s">
        <v>60</v>
      </c>
      <c r="C80" s="61" t="s">
        <v>58</v>
      </c>
      <c r="D80" s="11">
        <v>1.0000000000000002E-2</v>
      </c>
      <c r="E80" s="12">
        <v>1.0000000000000002E-2</v>
      </c>
      <c r="F80" s="13">
        <v>1.0000000000000002E-2</v>
      </c>
    </row>
    <row r="81" spans="1:6" x14ac:dyDescent="0.2">
      <c r="A81" s="56"/>
      <c r="B81" s="65" t="s">
        <v>46</v>
      </c>
      <c r="C81" s="58" t="s">
        <v>58</v>
      </c>
      <c r="D81" s="8">
        <v>3.0000000000000001E-3</v>
      </c>
      <c r="E81" s="9">
        <v>3.0000000000000001E-3</v>
      </c>
      <c r="F81" s="10">
        <v>3.0000000000000001E-3</v>
      </c>
    </row>
    <row r="82" spans="1:6" x14ac:dyDescent="0.2">
      <c r="A82" s="56"/>
      <c r="B82" s="65" t="s">
        <v>47</v>
      </c>
      <c r="C82" s="58" t="s">
        <v>58</v>
      </c>
      <c r="D82" s="8">
        <v>5.0000000000000001E-3</v>
      </c>
      <c r="E82" s="9">
        <v>5.0000000000000001E-3</v>
      </c>
      <c r="F82" s="10">
        <v>5.0000000000000001E-3</v>
      </c>
    </row>
    <row r="83" spans="1:6" x14ac:dyDescent="0.2">
      <c r="A83" s="56"/>
      <c r="B83" s="65" t="s">
        <v>48</v>
      </c>
      <c r="C83" s="58" t="s">
        <v>58</v>
      </c>
      <c r="D83" s="8">
        <v>1E-3</v>
      </c>
      <c r="E83" s="9">
        <v>1E-3</v>
      </c>
      <c r="F83" s="10">
        <v>1E-3</v>
      </c>
    </row>
    <row r="84" spans="1:6" x14ac:dyDescent="0.2">
      <c r="A84" s="56"/>
      <c r="B84" s="65" t="s">
        <v>49</v>
      </c>
      <c r="C84" s="58" t="s">
        <v>58</v>
      </c>
      <c r="D84" s="8">
        <v>1E-3</v>
      </c>
      <c r="E84" s="9">
        <v>1E-3</v>
      </c>
      <c r="F84" s="10">
        <v>1E-3</v>
      </c>
    </row>
    <row r="85" spans="1:6" ht="48" thickBot="1" x14ac:dyDescent="0.25">
      <c r="A85" s="74" t="s">
        <v>61</v>
      </c>
      <c r="B85" s="75" t="s">
        <v>62</v>
      </c>
      <c r="C85" s="76" t="s">
        <v>58</v>
      </c>
      <c r="D85" s="14">
        <v>0</v>
      </c>
      <c r="E85" s="15">
        <v>0</v>
      </c>
      <c r="F85" s="16">
        <v>0</v>
      </c>
    </row>
    <row r="86" spans="1:6" s="55" customFormat="1" ht="31.5" x14ac:dyDescent="0.2">
      <c r="A86" s="49" t="s">
        <v>63</v>
      </c>
      <c r="B86" s="50" t="s">
        <v>64</v>
      </c>
      <c r="C86" s="51"/>
      <c r="D86" s="71">
        <v>1738</v>
      </c>
      <c r="E86" s="72">
        <v>1738</v>
      </c>
      <c r="F86" s="73">
        <v>1738</v>
      </c>
    </row>
    <row r="87" spans="1:6" x14ac:dyDescent="0.2">
      <c r="A87" s="56"/>
      <c r="B87" s="57" t="s">
        <v>10</v>
      </c>
      <c r="C87" s="58"/>
      <c r="D87" s="8"/>
      <c r="E87" s="9"/>
      <c r="F87" s="10"/>
    </row>
    <row r="88" spans="1:6" ht="31.5" x14ac:dyDescent="0.2">
      <c r="A88" s="59" t="s">
        <v>65</v>
      </c>
      <c r="B88" s="60" t="s">
        <v>66</v>
      </c>
      <c r="C88" s="61" t="s">
        <v>67</v>
      </c>
      <c r="D88" s="11">
        <v>7</v>
      </c>
      <c r="E88" s="12">
        <v>7</v>
      </c>
      <c r="F88" s="13">
        <v>7</v>
      </c>
    </row>
    <row r="89" spans="1:6" ht="63" x14ac:dyDescent="0.2">
      <c r="A89" s="59" t="s">
        <v>68</v>
      </c>
      <c r="B89" s="60" t="s">
        <v>69</v>
      </c>
      <c r="C89" s="61" t="s">
        <v>67</v>
      </c>
      <c r="D89" s="11">
        <v>1731</v>
      </c>
      <c r="E89" s="12">
        <v>1731</v>
      </c>
      <c r="F89" s="13">
        <v>1731</v>
      </c>
    </row>
    <row r="90" spans="1:6" x14ac:dyDescent="0.2">
      <c r="A90" s="56"/>
      <c r="B90" s="65" t="s">
        <v>46</v>
      </c>
      <c r="C90" s="58" t="s">
        <v>67</v>
      </c>
      <c r="D90" s="8">
        <v>129</v>
      </c>
      <c r="E90" s="9">
        <v>129</v>
      </c>
      <c r="F90" s="10">
        <v>129</v>
      </c>
    </row>
    <row r="91" spans="1:6" x14ac:dyDescent="0.2">
      <c r="A91" s="56"/>
      <c r="B91" s="65" t="s">
        <v>47</v>
      </c>
      <c r="C91" s="58" t="s">
        <v>67</v>
      </c>
      <c r="D91" s="8">
        <v>648</v>
      </c>
      <c r="E91" s="9">
        <v>648</v>
      </c>
      <c r="F91" s="10">
        <v>648</v>
      </c>
    </row>
    <row r="92" spans="1:6" x14ac:dyDescent="0.2">
      <c r="A92" s="56"/>
      <c r="B92" s="65" t="s">
        <v>48</v>
      </c>
      <c r="C92" s="58" t="s">
        <v>67</v>
      </c>
      <c r="D92" s="8">
        <v>120</v>
      </c>
      <c r="E92" s="9">
        <v>120</v>
      </c>
      <c r="F92" s="10">
        <v>120</v>
      </c>
    </row>
    <row r="93" spans="1:6" ht="16.5" thickBot="1" x14ac:dyDescent="0.25">
      <c r="A93" s="68"/>
      <c r="B93" s="69" t="s">
        <v>49</v>
      </c>
      <c r="C93" s="70" t="s">
        <v>67</v>
      </c>
      <c r="D93" s="17">
        <v>834</v>
      </c>
      <c r="E93" s="18">
        <v>834</v>
      </c>
      <c r="F93" s="19">
        <v>834</v>
      </c>
    </row>
    <row r="94" spans="1:6" ht="16.5" thickBot="1" x14ac:dyDescent="0.25">
      <c r="A94" s="77" t="s">
        <v>70</v>
      </c>
      <c r="B94" s="78" t="s">
        <v>71</v>
      </c>
      <c r="C94" s="79" t="s">
        <v>67</v>
      </c>
      <c r="D94" s="80">
        <v>1738</v>
      </c>
      <c r="E94" s="81">
        <v>1738</v>
      </c>
      <c r="F94" s="82">
        <v>1738</v>
      </c>
    </row>
    <row r="95" spans="1:6" ht="31.5" x14ac:dyDescent="0.2">
      <c r="A95" s="83" t="s">
        <v>72</v>
      </c>
      <c r="B95" s="84" t="s">
        <v>184</v>
      </c>
      <c r="C95" s="85" t="s">
        <v>73</v>
      </c>
      <c r="D95" s="86">
        <v>9451.0038569700009</v>
      </c>
      <c r="E95" s="87">
        <v>10726.531830312428</v>
      </c>
      <c r="F95" s="88">
        <v>37976.582185767591</v>
      </c>
    </row>
    <row r="96" spans="1:6" ht="31.5" x14ac:dyDescent="0.2">
      <c r="A96" s="56" t="s">
        <v>74</v>
      </c>
      <c r="B96" s="57" t="s">
        <v>75</v>
      </c>
      <c r="C96" s="58"/>
      <c r="D96" s="89"/>
      <c r="E96" s="90"/>
      <c r="F96" s="91"/>
    </row>
    <row r="97" spans="1:6" x14ac:dyDescent="0.2">
      <c r="A97" s="56" t="s">
        <v>76</v>
      </c>
      <c r="B97" s="57" t="s">
        <v>77</v>
      </c>
      <c r="C97" s="58" t="s">
        <v>78</v>
      </c>
      <c r="D97" s="20">
        <v>11.703790650884129</v>
      </c>
      <c r="E97" s="21">
        <v>11.703790650884129</v>
      </c>
      <c r="F97" s="92">
        <v>12.8019440042884</v>
      </c>
    </row>
    <row r="98" spans="1:6" ht="47.25" x14ac:dyDescent="0.2">
      <c r="A98" s="56" t="s">
        <v>79</v>
      </c>
      <c r="B98" s="57" t="s">
        <v>80</v>
      </c>
      <c r="C98" s="58" t="s">
        <v>81</v>
      </c>
      <c r="D98" s="20">
        <f>37692.5526508663/1000</f>
        <v>37.692552650866304</v>
      </c>
      <c r="E98" s="21">
        <f>42950.7654647935/1000</f>
        <v>42.950765464793498</v>
      </c>
      <c r="F98" s="92">
        <f>44184.9705951155/1000</f>
        <v>44.184970595115495</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93.343426827310779</v>
      </c>
      <c r="E102" s="21">
        <v>105.94105511419683</v>
      </c>
      <c r="F102" s="92">
        <v>1123.4879911203989</v>
      </c>
    </row>
    <row r="103" spans="1:6" ht="31.5" x14ac:dyDescent="0.2">
      <c r="A103" s="56" t="s">
        <v>91</v>
      </c>
      <c r="B103" s="57" t="s">
        <v>92</v>
      </c>
      <c r="C103" s="58" t="s">
        <v>73</v>
      </c>
      <c r="D103" s="20">
        <v>116.67928353413846</v>
      </c>
      <c r="E103" s="21">
        <v>132.42631889274602</v>
      </c>
      <c r="F103" s="92">
        <v>1419.1865298741684</v>
      </c>
    </row>
    <row r="104" spans="1:6" ht="31.5" x14ac:dyDescent="0.2">
      <c r="A104" s="56" t="s">
        <v>93</v>
      </c>
      <c r="B104" s="57" t="s">
        <v>94</v>
      </c>
      <c r="C104" s="58" t="s">
        <v>95</v>
      </c>
      <c r="D104" s="20">
        <v>1.23457026681974</v>
      </c>
      <c r="E104" s="21">
        <v>1.2345679012345681</v>
      </c>
      <c r="F104" s="92">
        <v>3.7370043542413205</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B21" sqref="B21"/>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15" t="s">
        <v>99</v>
      </c>
      <c r="H1" s="115"/>
      <c r="I1" s="115"/>
    </row>
    <row r="5" spans="1:9" ht="16.5" x14ac:dyDescent="0.25">
      <c r="A5" s="116" t="s">
        <v>100</v>
      </c>
      <c r="B5" s="116"/>
      <c r="C5" s="116"/>
      <c r="D5" s="116"/>
      <c r="E5" s="116"/>
      <c r="F5" s="116"/>
      <c r="G5" s="116"/>
      <c r="H5" s="116"/>
      <c r="I5" s="116"/>
    </row>
    <row r="6" spans="1:9" x14ac:dyDescent="0.25">
      <c r="C6" s="23" t="str">
        <f>'3. ГП'!C6</f>
        <v>Архангельская область</v>
      </c>
    </row>
    <row r="8" spans="1:9" s="24" customFormat="1" ht="42" customHeight="1" x14ac:dyDescent="0.2">
      <c r="A8" s="117" t="s">
        <v>2</v>
      </c>
      <c r="B8" s="118" t="s">
        <v>3</v>
      </c>
      <c r="C8" s="118" t="s">
        <v>101</v>
      </c>
      <c r="D8" s="118" t="s">
        <v>172</v>
      </c>
      <c r="E8" s="118"/>
      <c r="F8" s="118" t="s">
        <v>102</v>
      </c>
      <c r="G8" s="118"/>
      <c r="H8" s="118" t="s">
        <v>173</v>
      </c>
      <c r="I8" s="119"/>
    </row>
    <row r="9" spans="1:9" s="27" customFormat="1" ht="30" x14ac:dyDescent="0.2">
      <c r="A9" s="117"/>
      <c r="B9" s="118"/>
      <c r="C9" s="118"/>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44689378093.019394</v>
      </c>
      <c r="I45" s="105"/>
    </row>
    <row r="46" spans="1:9" s="40" customFormat="1" ht="12.75" collapsed="1" x14ac:dyDescent="0.2">
      <c r="A46" s="110" t="s">
        <v>182</v>
      </c>
      <c r="B46" s="40" t="s">
        <v>181</v>
      </c>
      <c r="D46" s="106"/>
      <c r="E46" s="106"/>
      <c r="F46" s="106"/>
      <c r="G46" s="106"/>
      <c r="H46" s="106"/>
      <c r="I46" s="106"/>
    </row>
    <row r="47" spans="1:9" x14ac:dyDescent="0.25">
      <c r="A47" s="110" t="s">
        <v>174</v>
      </c>
      <c r="B47" s="40" t="s">
        <v>175</v>
      </c>
      <c r="D47" s="107"/>
      <c r="E47" s="108"/>
      <c r="F47" s="108"/>
      <c r="G47" s="108"/>
      <c r="H47" s="108"/>
      <c r="I47" s="108"/>
    </row>
    <row r="48" spans="1:9" x14ac:dyDescent="0.25">
      <c r="A48" s="111" t="s">
        <v>176</v>
      </c>
      <c r="B48" s="40" t="s">
        <v>177</v>
      </c>
      <c r="D48" s="108"/>
      <c r="E48" s="108"/>
      <c r="F48" s="108"/>
      <c r="G48" s="108"/>
      <c r="H48" s="108"/>
      <c r="I48" s="108"/>
    </row>
    <row r="49" spans="2:9" x14ac:dyDescent="0.25">
      <c r="B49" s="112" t="s">
        <v>178</v>
      </c>
      <c r="D49" s="109">
        <v>20.67</v>
      </c>
      <c r="E49" s="108"/>
      <c r="F49" s="108"/>
      <c r="G49" s="108"/>
      <c r="H49" s="108"/>
      <c r="I49" s="108"/>
    </row>
    <row r="50" spans="2:9" x14ac:dyDescent="0.25">
      <c r="B50" s="112" t="s">
        <v>179</v>
      </c>
      <c r="D50" s="109">
        <v>22.194924575578657</v>
      </c>
      <c r="E50" s="108"/>
      <c r="F50" s="108"/>
      <c r="G50" s="108"/>
      <c r="H50" s="108"/>
      <c r="I50" s="108"/>
    </row>
    <row r="51" spans="2:9" x14ac:dyDescent="0.25">
      <c r="B51" s="112" t="s">
        <v>180</v>
      </c>
      <c r="D51" s="109">
        <v>79.551908459680348</v>
      </c>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dcterms:created xsi:type="dcterms:W3CDTF">2015-04-20T07:46:43Z</dcterms:created>
  <dcterms:modified xsi:type="dcterms:W3CDTF">2015-04-20T15:36:33Z</dcterms:modified>
</cp:coreProperties>
</file>